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2003-05" sheetId="1" r:id="rId1"/>
    <sheet name="команда" sheetId="2" r:id="rId2"/>
    <sheet name="Эстафета" sheetId="3" r:id="rId3"/>
  </sheets>
  <definedNames/>
  <calcPr fullCalcOnLoad="1"/>
</workbook>
</file>

<file path=xl/sharedStrings.xml><?xml version="1.0" encoding="utf-8"?>
<sst xmlns="http://schemas.openxmlformats.org/spreadsheetml/2006/main" count="244" uniqueCount="81">
  <si>
    <t>№</t>
  </si>
  <si>
    <t>Фамилия Имя</t>
  </si>
  <si>
    <t>команда</t>
  </si>
  <si>
    <t>пресс 1 мин</t>
  </si>
  <si>
    <t>прыжок с места</t>
  </si>
  <si>
    <t>скакалка</t>
  </si>
  <si>
    <t>Левина Кира</t>
  </si>
  <si>
    <t>Пономарева Анастасия</t>
  </si>
  <si>
    <t>место</t>
  </si>
  <si>
    <t>Место</t>
  </si>
  <si>
    <t>Власов Артем</t>
  </si>
  <si>
    <t>Паршакова Надежда</t>
  </si>
  <si>
    <t>Балуева Татьяна</t>
  </si>
  <si>
    <t>Шумских Тимофей</t>
  </si>
  <si>
    <t>Сива</t>
  </si>
  <si>
    <t>Салтыкова Евгения</t>
  </si>
  <si>
    <t>Постников Дмитрий</t>
  </si>
  <si>
    <t>Кучукбаева Карина</t>
  </si>
  <si>
    <t>Безгодова Кристина</t>
  </si>
  <si>
    <t>Лопатин Арсентий</t>
  </si>
  <si>
    <t>Старкова Ирина</t>
  </si>
  <si>
    <t>Черенев Никита</t>
  </si>
  <si>
    <t>Гаузер Эвелина</t>
  </si>
  <si>
    <t>Бузмаков Александр</t>
  </si>
  <si>
    <t>Пепеляев Илья</t>
  </si>
  <si>
    <t>Бобырин Николай</t>
  </si>
  <si>
    <t>Школьный спортивный клуб 15.10.2022г.</t>
  </si>
  <si>
    <t>Буб-1</t>
  </si>
  <si>
    <t>пол</t>
  </si>
  <si>
    <t>ж</t>
  </si>
  <si>
    <t>Мальцева Валерия</t>
  </si>
  <si>
    <t>Уточкина Мария</t>
  </si>
  <si>
    <t>Бороздин Кирилл</t>
  </si>
  <si>
    <t>м</t>
  </si>
  <si>
    <t>Химей Максим</t>
  </si>
  <si>
    <t>Мальцев Александр Вл</t>
  </si>
  <si>
    <t xml:space="preserve">БУБ-1 </t>
  </si>
  <si>
    <t>БУБ-1</t>
  </si>
  <si>
    <t>БУБ-2</t>
  </si>
  <si>
    <t>БУБ-3</t>
  </si>
  <si>
    <t>Сосунова Каролина</t>
  </si>
  <si>
    <t>Сосунова Екатерина</t>
  </si>
  <si>
    <t>Дребезгин Вячеслав</t>
  </si>
  <si>
    <t>Мальцев Александр Ал</t>
  </si>
  <si>
    <t>Гачегов Степан</t>
  </si>
  <si>
    <t>Бузмакова Дарья</t>
  </si>
  <si>
    <t>Саначева Алина</t>
  </si>
  <si>
    <t>Гирев Захар</t>
  </si>
  <si>
    <t>Гирев Роман</t>
  </si>
  <si>
    <t>ФСК-1</t>
  </si>
  <si>
    <t>Иванова Алина</t>
  </si>
  <si>
    <t>Миронова Алина</t>
  </si>
  <si>
    <t>Саначева Вероника</t>
  </si>
  <si>
    <t>Паршаков Владимир</t>
  </si>
  <si>
    <t>Мальцев Роман</t>
  </si>
  <si>
    <t>ФСК-2</t>
  </si>
  <si>
    <t>Симаш Ульяна</t>
  </si>
  <si>
    <t>Ильиных Александра</t>
  </si>
  <si>
    <t>Филимонова Варвара</t>
  </si>
  <si>
    <t>Казаков Богдан</t>
  </si>
  <si>
    <t>Карандашов Степан</t>
  </si>
  <si>
    <t>Крюков Анатолий</t>
  </si>
  <si>
    <t>Скрябина Светлана</t>
  </si>
  <si>
    <t>Макарова Агата</t>
  </si>
  <si>
    <t>Азанова Злата</t>
  </si>
  <si>
    <t>Гачегов Тимофей</t>
  </si>
  <si>
    <t>Богданов Вадим</t>
  </si>
  <si>
    <t>Чернышов Станислав</t>
  </si>
  <si>
    <t>Команда</t>
  </si>
  <si>
    <t xml:space="preserve">БУБ-2 </t>
  </si>
  <si>
    <t>Эстафета</t>
  </si>
  <si>
    <t>Очки</t>
  </si>
  <si>
    <t>Викторина</t>
  </si>
  <si>
    <t>ИТОГОВЫЙ ПРОТОКОЛ</t>
  </si>
  <si>
    <t>прыжок с места 1 уч</t>
  </si>
  <si>
    <t>прыжок с места 2 уч</t>
  </si>
  <si>
    <t>эстафета 1-4 эт</t>
  </si>
  <si>
    <t>ЭСТАФЕТА</t>
  </si>
  <si>
    <t>Стойка в планке</t>
  </si>
  <si>
    <t>не зачет</t>
  </si>
  <si>
    <t>Стук Андрей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</si>
</sst>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h:mm:ss;@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25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5" fillId="0" borderId="10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0" fillId="0" borderId="10" xfId="0" applyBorder="1" applyAlignment="1">
      <alignment wrapText="1"/>
    </xf>
    <xf numFmtId="14" fontId="25" fillId="0" borderId="0" xfId="0" applyNumberFormat="1" applyFont="1" applyAlignment="1">
      <alignment/>
    </xf>
    <xf numFmtId="164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0" xfId="0" applyNumberFormat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21" fontId="0" fillId="0" borderId="0" xfId="0" applyNumberFormat="1" applyAlignment="1">
      <alignment horizontal="center"/>
    </xf>
    <xf numFmtId="21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0" xfId="0" applyAlignment="1">
      <alignment horizontal="left"/>
    </xf>
    <xf numFmtId="47" fontId="0" fillId="0" borderId="10" xfId="0" applyNumberFormat="1" applyBorder="1" applyAlignment="1">
      <alignment horizontal="center"/>
    </xf>
    <xf numFmtId="47" fontId="0" fillId="0" borderId="0" xfId="0" applyNumberFormat="1" applyAlignment="1">
      <alignment/>
    </xf>
    <xf numFmtId="21" fontId="0" fillId="0" borderId="0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workbookViewId="0" topLeftCell="A1">
      <selection activeCell="I59" sqref="I59"/>
    </sheetView>
  </sheetViews>
  <sheetFormatPr defaultColWidth="9.140625" defaultRowHeight="15"/>
  <cols>
    <col min="1" max="1" width="4.140625" style="2" customWidth="1"/>
    <col min="2" max="2" width="23.00390625" style="0" customWidth="1"/>
    <col min="3" max="3" width="9.140625" style="2" customWidth="1"/>
    <col min="4" max="5" width="5.00390625" style="2" customWidth="1"/>
    <col min="6" max="7" width="8.140625" style="2" customWidth="1"/>
    <col min="8" max="8" width="6.421875" style="2" customWidth="1"/>
  </cols>
  <sheetData>
    <row r="1" spans="1:8" s="9" customFormat="1" ht="15">
      <c r="A1" s="2"/>
      <c r="B1" t="s">
        <v>26</v>
      </c>
      <c r="C1" s="2"/>
      <c r="D1" s="2"/>
      <c r="E1" s="2"/>
      <c r="F1" s="2"/>
      <c r="G1" s="2"/>
      <c r="H1" s="2"/>
    </row>
    <row r="2" spans="1:8" s="9" customFormat="1" ht="16.5" customHeight="1">
      <c r="A2" s="2"/>
      <c r="B2" s="13" t="s">
        <v>27</v>
      </c>
      <c r="C2" s="2"/>
      <c r="D2" s="2"/>
      <c r="E2" s="2"/>
      <c r="F2" s="2"/>
      <c r="G2" s="2"/>
      <c r="H2" s="2"/>
    </row>
    <row r="3" spans="1:8" s="9" customFormat="1" ht="41.25" customHeight="1">
      <c r="A3" s="3" t="s">
        <v>0</v>
      </c>
      <c r="B3" s="1" t="s">
        <v>1</v>
      </c>
      <c r="C3" s="3" t="s">
        <v>2</v>
      </c>
      <c r="D3" s="3" t="s">
        <v>28</v>
      </c>
      <c r="E3" s="6" t="s">
        <v>5</v>
      </c>
      <c r="F3" s="3" t="s">
        <v>78</v>
      </c>
      <c r="G3" s="6" t="s">
        <v>4</v>
      </c>
      <c r="H3" s="6" t="s">
        <v>3</v>
      </c>
    </row>
    <row r="4" spans="1:8" s="9" customFormat="1" ht="15">
      <c r="A4" s="3">
        <v>1</v>
      </c>
      <c r="B4" s="4" t="s">
        <v>7</v>
      </c>
      <c r="C4" s="3" t="s">
        <v>36</v>
      </c>
      <c r="D4" s="3" t="s">
        <v>29</v>
      </c>
      <c r="E4" s="3">
        <v>169</v>
      </c>
      <c r="F4" s="14">
        <v>0.0021643518518518518</v>
      </c>
      <c r="G4" s="3">
        <v>215</v>
      </c>
      <c r="H4" s="3">
        <v>57</v>
      </c>
    </row>
    <row r="5" spans="1:8" s="9" customFormat="1" ht="15">
      <c r="A5" s="3">
        <v>2</v>
      </c>
      <c r="B5" s="4" t="s">
        <v>30</v>
      </c>
      <c r="C5" s="3" t="s">
        <v>36</v>
      </c>
      <c r="D5" s="3" t="s">
        <v>29</v>
      </c>
      <c r="E5" s="3">
        <v>162</v>
      </c>
      <c r="F5" s="14">
        <v>0.0022222222222222222</v>
      </c>
      <c r="G5" s="3">
        <v>140</v>
      </c>
      <c r="H5" s="3">
        <v>48</v>
      </c>
    </row>
    <row r="6" spans="1:8" s="9" customFormat="1" ht="15">
      <c r="A6" s="3">
        <v>3</v>
      </c>
      <c r="B6" s="4" t="s">
        <v>22</v>
      </c>
      <c r="C6" s="3" t="s">
        <v>37</v>
      </c>
      <c r="D6" s="3" t="s">
        <v>29</v>
      </c>
      <c r="E6" s="3">
        <v>111</v>
      </c>
      <c r="F6" s="14">
        <v>0.0024305555555555556</v>
      </c>
      <c r="G6" s="15">
        <v>195</v>
      </c>
      <c r="H6" s="3">
        <v>49</v>
      </c>
    </row>
    <row r="7" spans="1:8" s="9" customFormat="1" ht="15">
      <c r="A7" s="3">
        <v>4</v>
      </c>
      <c r="B7" s="4" t="s">
        <v>31</v>
      </c>
      <c r="C7" s="3" t="s">
        <v>37</v>
      </c>
      <c r="D7" s="3" t="s">
        <v>29</v>
      </c>
      <c r="E7" s="3">
        <v>100</v>
      </c>
      <c r="F7" s="14">
        <v>0.0016550925925925926</v>
      </c>
      <c r="G7" s="15">
        <v>163</v>
      </c>
      <c r="H7" s="3">
        <v>41</v>
      </c>
    </row>
    <row r="8" spans="1:8" s="9" customFormat="1" ht="15">
      <c r="A8" s="3">
        <v>5</v>
      </c>
      <c r="B8" s="1" t="s">
        <v>32</v>
      </c>
      <c r="C8" s="3" t="s">
        <v>37</v>
      </c>
      <c r="D8" s="3" t="s">
        <v>33</v>
      </c>
      <c r="E8" s="3">
        <v>122</v>
      </c>
      <c r="F8" s="14">
        <v>0.0014467592592592594</v>
      </c>
      <c r="G8" s="15">
        <v>170</v>
      </c>
      <c r="H8" s="3">
        <v>37</v>
      </c>
    </row>
    <row r="9" spans="1:8" s="9" customFormat="1" ht="15">
      <c r="A9" s="3">
        <v>6</v>
      </c>
      <c r="B9" s="1" t="s">
        <v>34</v>
      </c>
      <c r="C9" s="3" t="s">
        <v>37</v>
      </c>
      <c r="D9" s="3" t="s">
        <v>33</v>
      </c>
      <c r="E9" s="3">
        <v>134</v>
      </c>
      <c r="F9" s="14">
        <v>0.0015393518518518519</v>
      </c>
      <c r="G9" s="15">
        <v>190</v>
      </c>
      <c r="H9" s="3">
        <v>52</v>
      </c>
    </row>
    <row r="10" spans="1:8" s="9" customFormat="1" ht="15">
      <c r="A10" s="3">
        <v>7</v>
      </c>
      <c r="B10" s="4" t="s">
        <v>35</v>
      </c>
      <c r="C10" s="3" t="s">
        <v>37</v>
      </c>
      <c r="D10" s="3" t="s">
        <v>33</v>
      </c>
      <c r="E10" s="3">
        <v>161</v>
      </c>
      <c r="F10" s="14">
        <v>0.0017592592592592592</v>
      </c>
      <c r="G10" s="15">
        <v>235</v>
      </c>
      <c r="H10" s="3">
        <v>53</v>
      </c>
    </row>
    <row r="11" spans="1:8" s="9" customFormat="1" ht="15">
      <c r="A11" s="3">
        <v>8</v>
      </c>
      <c r="B11" s="4" t="s">
        <v>21</v>
      </c>
      <c r="C11" s="3" t="s">
        <v>37</v>
      </c>
      <c r="D11" s="3" t="s">
        <v>33</v>
      </c>
      <c r="E11" s="3">
        <v>132</v>
      </c>
      <c r="F11" s="14">
        <v>0.00417824074074074</v>
      </c>
      <c r="G11" s="15">
        <v>248</v>
      </c>
      <c r="H11" s="3">
        <v>52</v>
      </c>
    </row>
    <row r="12" spans="1:8" s="9" customFormat="1" ht="15">
      <c r="A12" s="8"/>
      <c r="C12" s="8"/>
      <c r="D12" s="8"/>
      <c r="E12" s="8">
        <f>SUM(E4:E11)</f>
        <v>1091</v>
      </c>
      <c r="F12" s="27">
        <v>0.018171296296296297</v>
      </c>
      <c r="G12" s="16">
        <f>SUM(G4:G11)</f>
        <v>1556</v>
      </c>
      <c r="H12" s="8">
        <f>SUM(H4:H11)</f>
        <v>389</v>
      </c>
    </row>
    <row r="13" spans="1:8" s="9" customFormat="1" ht="15">
      <c r="A13" s="2"/>
      <c r="B13" s="11" t="s">
        <v>38</v>
      </c>
      <c r="C13" s="2"/>
      <c r="D13" s="2"/>
      <c r="E13" s="2"/>
      <c r="F13" s="2"/>
      <c r="G13" s="17"/>
      <c r="H13" s="2"/>
    </row>
    <row r="14" spans="1:8" s="9" customFormat="1" ht="42.75" customHeight="1">
      <c r="A14" s="3" t="s">
        <v>0</v>
      </c>
      <c r="B14" s="1" t="s">
        <v>1</v>
      </c>
      <c r="C14" s="3" t="s">
        <v>2</v>
      </c>
      <c r="D14" s="3" t="s">
        <v>28</v>
      </c>
      <c r="E14" s="6" t="s">
        <v>5</v>
      </c>
      <c r="F14" s="3" t="s">
        <v>78</v>
      </c>
      <c r="G14" s="18" t="s">
        <v>4</v>
      </c>
      <c r="H14" s="6" t="s">
        <v>3</v>
      </c>
    </row>
    <row r="15" spans="1:8" s="9" customFormat="1" ht="15">
      <c r="A15" s="3">
        <v>1</v>
      </c>
      <c r="B15" s="4" t="s">
        <v>45</v>
      </c>
      <c r="C15" s="3" t="s">
        <v>38</v>
      </c>
      <c r="D15" s="3" t="s">
        <v>29</v>
      </c>
      <c r="E15" s="3">
        <v>120</v>
      </c>
      <c r="F15" s="14">
        <v>0.003472222222222222</v>
      </c>
      <c r="G15" s="15">
        <v>150</v>
      </c>
      <c r="H15" s="3">
        <v>44</v>
      </c>
    </row>
    <row r="16" spans="1:8" s="9" customFormat="1" ht="15">
      <c r="A16" s="3">
        <v>2</v>
      </c>
      <c r="B16" s="4" t="s">
        <v>40</v>
      </c>
      <c r="C16" s="3" t="s">
        <v>38</v>
      </c>
      <c r="D16" s="3" t="s">
        <v>29</v>
      </c>
      <c r="E16" s="3">
        <v>124</v>
      </c>
      <c r="F16" s="14">
        <v>0.0010648148148148147</v>
      </c>
      <c r="G16" s="15">
        <v>165</v>
      </c>
      <c r="H16" s="3">
        <v>36</v>
      </c>
    </row>
    <row r="17" spans="1:8" s="9" customFormat="1" ht="15">
      <c r="A17" s="3">
        <v>3</v>
      </c>
      <c r="B17" s="4" t="s">
        <v>41</v>
      </c>
      <c r="C17" s="3" t="s">
        <v>38</v>
      </c>
      <c r="D17" s="3" t="s">
        <v>29</v>
      </c>
      <c r="E17" s="3">
        <v>146</v>
      </c>
      <c r="F17" s="14">
        <v>0.002025462962962963</v>
      </c>
      <c r="G17" s="15">
        <v>180</v>
      </c>
      <c r="H17" s="3">
        <v>32</v>
      </c>
    </row>
    <row r="18" spans="1:8" s="9" customFormat="1" ht="17.25" customHeight="1">
      <c r="A18" s="3">
        <v>4</v>
      </c>
      <c r="B18" s="12" t="s">
        <v>6</v>
      </c>
      <c r="C18" s="3" t="s">
        <v>38</v>
      </c>
      <c r="D18" s="3" t="s">
        <v>29</v>
      </c>
      <c r="E18" s="3">
        <v>164</v>
      </c>
      <c r="F18" s="14">
        <v>0.0015624999999999999</v>
      </c>
      <c r="G18" s="15">
        <v>202</v>
      </c>
      <c r="H18" s="3">
        <v>40</v>
      </c>
    </row>
    <row r="19" spans="1:8" s="9" customFormat="1" ht="15">
      <c r="A19" s="3">
        <v>5</v>
      </c>
      <c r="B19" s="1" t="s">
        <v>42</v>
      </c>
      <c r="C19" s="3" t="s">
        <v>38</v>
      </c>
      <c r="D19" s="3" t="s">
        <v>33</v>
      </c>
      <c r="E19" s="3">
        <v>85</v>
      </c>
      <c r="F19" s="14">
        <v>0.002685185185185185</v>
      </c>
      <c r="G19" s="15">
        <v>145</v>
      </c>
      <c r="H19" s="3">
        <v>39</v>
      </c>
    </row>
    <row r="20" spans="1:8" s="9" customFormat="1" ht="15">
      <c r="A20" s="3">
        <v>6</v>
      </c>
      <c r="B20" s="4" t="s">
        <v>23</v>
      </c>
      <c r="C20" s="3" t="s">
        <v>38</v>
      </c>
      <c r="D20" s="3" t="s">
        <v>33</v>
      </c>
      <c r="E20" s="3">
        <v>102</v>
      </c>
      <c r="F20" s="14">
        <v>0.0008333333333333334</v>
      </c>
      <c r="G20" s="15">
        <v>198</v>
      </c>
      <c r="H20" s="3">
        <v>54</v>
      </c>
    </row>
    <row r="21" spans="1:8" ht="13.5" customHeight="1">
      <c r="A21" s="3">
        <v>7</v>
      </c>
      <c r="B21" s="12" t="s">
        <v>43</v>
      </c>
      <c r="C21" s="3" t="s">
        <v>38</v>
      </c>
      <c r="D21" s="3" t="s">
        <v>33</v>
      </c>
      <c r="E21" s="3">
        <v>120</v>
      </c>
      <c r="F21" s="14">
        <v>0.0043287037037037035</v>
      </c>
      <c r="G21" s="15">
        <v>241</v>
      </c>
      <c r="H21" s="3">
        <v>51</v>
      </c>
    </row>
    <row r="22" spans="1:8" ht="14.25" customHeight="1">
      <c r="A22" s="3">
        <v>8</v>
      </c>
      <c r="B22" s="4" t="s">
        <v>44</v>
      </c>
      <c r="C22" s="3" t="s">
        <v>38</v>
      </c>
      <c r="D22" s="3" t="s">
        <v>33</v>
      </c>
      <c r="E22" s="3">
        <v>126</v>
      </c>
      <c r="F22" s="14">
        <v>0.0020833333333333333</v>
      </c>
      <c r="G22" s="15">
        <v>230</v>
      </c>
      <c r="H22" s="3">
        <v>50</v>
      </c>
    </row>
    <row r="23" spans="5:8" ht="15">
      <c r="E23" s="2">
        <f>SUM(E15:E22)</f>
        <v>987</v>
      </c>
      <c r="F23" s="21">
        <v>0.018055555555555557</v>
      </c>
      <c r="G23" s="2">
        <f>SUM(G15:G22)</f>
        <v>1511</v>
      </c>
      <c r="H23" s="2">
        <f>SUM(H15:H22)</f>
        <v>346</v>
      </c>
    </row>
    <row r="24" ht="15">
      <c r="B24" t="s">
        <v>39</v>
      </c>
    </row>
    <row r="25" spans="1:8" ht="45">
      <c r="A25" s="3" t="s">
        <v>0</v>
      </c>
      <c r="B25" s="1" t="s">
        <v>1</v>
      </c>
      <c r="C25" s="3" t="s">
        <v>2</v>
      </c>
      <c r="D25" s="3" t="s">
        <v>28</v>
      </c>
      <c r="E25" s="6" t="s">
        <v>5</v>
      </c>
      <c r="F25" s="3" t="s">
        <v>78</v>
      </c>
      <c r="G25" s="18" t="s">
        <v>4</v>
      </c>
      <c r="H25" s="6" t="s">
        <v>3</v>
      </c>
    </row>
    <row r="26" spans="1:8" ht="15">
      <c r="A26" s="3">
        <v>1</v>
      </c>
      <c r="B26" s="4" t="s">
        <v>46</v>
      </c>
      <c r="C26" s="3" t="s">
        <v>39</v>
      </c>
      <c r="D26" s="3" t="s">
        <v>29</v>
      </c>
      <c r="E26" s="3">
        <v>85</v>
      </c>
      <c r="F26" s="14">
        <v>0.0008217592592592592</v>
      </c>
      <c r="G26" s="15">
        <v>125</v>
      </c>
      <c r="H26" s="3">
        <v>26</v>
      </c>
    </row>
    <row r="27" spans="1:8" ht="15">
      <c r="A27" s="3">
        <v>2</v>
      </c>
      <c r="B27" s="4" t="s">
        <v>20</v>
      </c>
      <c r="C27" s="3" t="s">
        <v>39</v>
      </c>
      <c r="D27" s="3" t="s">
        <v>29</v>
      </c>
      <c r="E27" s="3">
        <v>135</v>
      </c>
      <c r="F27" s="14">
        <v>0.0020833333333333333</v>
      </c>
      <c r="G27" s="15">
        <v>161</v>
      </c>
      <c r="H27" s="3">
        <v>32</v>
      </c>
    </row>
    <row r="28" spans="1:8" ht="15">
      <c r="A28" s="3">
        <v>3</v>
      </c>
      <c r="B28" s="4" t="s">
        <v>18</v>
      </c>
      <c r="C28" s="3" t="s">
        <v>39</v>
      </c>
      <c r="D28" s="3" t="s">
        <v>29</v>
      </c>
      <c r="E28" s="3">
        <v>144</v>
      </c>
      <c r="F28" s="14">
        <v>0.0011574074074074073</v>
      </c>
      <c r="G28" s="15">
        <v>171</v>
      </c>
      <c r="H28" s="3">
        <v>51</v>
      </c>
    </row>
    <row r="29" spans="1:8" ht="15">
      <c r="A29" s="3">
        <v>4</v>
      </c>
      <c r="B29" s="12" t="s">
        <v>17</v>
      </c>
      <c r="C29" s="3" t="s">
        <v>39</v>
      </c>
      <c r="D29" s="3" t="s">
        <v>29</v>
      </c>
      <c r="E29" s="3">
        <v>163</v>
      </c>
      <c r="F29" s="14">
        <v>0.0005671296296296296</v>
      </c>
      <c r="G29" s="15">
        <v>191</v>
      </c>
      <c r="H29" s="3">
        <v>35</v>
      </c>
    </row>
    <row r="30" spans="1:8" ht="15">
      <c r="A30" s="3">
        <v>5</v>
      </c>
      <c r="B30" s="1" t="s">
        <v>47</v>
      </c>
      <c r="C30" s="3" t="s">
        <v>39</v>
      </c>
      <c r="D30" s="3" t="s">
        <v>33</v>
      </c>
      <c r="E30" s="3">
        <v>103</v>
      </c>
      <c r="F30" s="14">
        <v>0.0036689814814814814</v>
      </c>
      <c r="G30" s="15">
        <v>173</v>
      </c>
      <c r="H30" s="3">
        <v>49</v>
      </c>
    </row>
    <row r="31" spans="1:8" ht="15">
      <c r="A31" s="3">
        <v>6</v>
      </c>
      <c r="B31" s="4" t="s">
        <v>24</v>
      </c>
      <c r="C31" s="3" t="s">
        <v>39</v>
      </c>
      <c r="D31" s="3" t="s">
        <v>33</v>
      </c>
      <c r="E31" s="3">
        <v>116</v>
      </c>
      <c r="F31" s="14">
        <v>0.0011805555555555556</v>
      </c>
      <c r="G31" s="15">
        <v>172</v>
      </c>
      <c r="H31" s="3">
        <v>45</v>
      </c>
    </row>
    <row r="32" spans="1:8" ht="15">
      <c r="A32" s="3">
        <v>7</v>
      </c>
      <c r="B32" s="12" t="s">
        <v>19</v>
      </c>
      <c r="C32" s="3" t="s">
        <v>39</v>
      </c>
      <c r="D32" s="3" t="s">
        <v>33</v>
      </c>
      <c r="E32" s="3">
        <v>171</v>
      </c>
      <c r="F32" s="14">
        <v>0.004236111111111111</v>
      </c>
      <c r="G32" s="15">
        <v>234</v>
      </c>
      <c r="H32" s="3">
        <v>46</v>
      </c>
    </row>
    <row r="33" spans="1:8" ht="15">
      <c r="A33" s="3">
        <v>8</v>
      </c>
      <c r="B33" s="4" t="s">
        <v>48</v>
      </c>
      <c r="C33" s="3" t="s">
        <v>39</v>
      </c>
      <c r="D33" s="3" t="s">
        <v>33</v>
      </c>
      <c r="E33" s="3">
        <v>163</v>
      </c>
      <c r="F33" s="14">
        <v>0.0021412037037037038</v>
      </c>
      <c r="G33" s="15">
        <v>205</v>
      </c>
      <c r="H33" s="3">
        <v>56</v>
      </c>
    </row>
    <row r="34" spans="5:8" ht="15">
      <c r="E34" s="2">
        <f>SUM(E26:E33)</f>
        <v>1080</v>
      </c>
      <c r="F34" s="21">
        <v>0.015972222222222224</v>
      </c>
      <c r="G34" s="2">
        <f>SUM(G26:G33)</f>
        <v>1432</v>
      </c>
      <c r="H34" s="2">
        <f>SUM(H26:H33)</f>
        <v>340</v>
      </c>
    </row>
    <row r="36" ht="15">
      <c r="B36" t="s">
        <v>49</v>
      </c>
    </row>
    <row r="37" spans="1:8" ht="45">
      <c r="A37" s="3" t="s">
        <v>0</v>
      </c>
      <c r="B37" s="1" t="s">
        <v>1</v>
      </c>
      <c r="C37" s="3" t="s">
        <v>2</v>
      </c>
      <c r="D37" s="3" t="s">
        <v>28</v>
      </c>
      <c r="E37" s="6" t="s">
        <v>5</v>
      </c>
      <c r="F37" s="3" t="s">
        <v>78</v>
      </c>
      <c r="G37" s="18" t="s">
        <v>4</v>
      </c>
      <c r="H37" s="6" t="s">
        <v>3</v>
      </c>
    </row>
    <row r="38" spans="1:8" ht="15">
      <c r="A38" s="3">
        <v>1</v>
      </c>
      <c r="B38" s="4" t="s">
        <v>50</v>
      </c>
      <c r="C38" s="3" t="s">
        <v>49</v>
      </c>
      <c r="D38" s="3" t="s">
        <v>29</v>
      </c>
      <c r="E38" s="3">
        <v>108</v>
      </c>
      <c r="F38" s="14">
        <v>0.003136574074074074</v>
      </c>
      <c r="G38" s="15">
        <v>159</v>
      </c>
      <c r="H38" s="3">
        <v>24</v>
      </c>
    </row>
    <row r="39" spans="1:8" ht="15">
      <c r="A39" s="3">
        <v>2</v>
      </c>
      <c r="B39" s="4" t="s">
        <v>11</v>
      </c>
      <c r="C39" s="3" t="s">
        <v>49</v>
      </c>
      <c r="D39" s="3" t="s">
        <v>29</v>
      </c>
      <c r="E39" s="3">
        <v>115</v>
      </c>
      <c r="F39" s="14">
        <v>0.0032175925925925926</v>
      </c>
      <c r="G39" s="15">
        <v>172</v>
      </c>
      <c r="H39" s="3">
        <v>42</v>
      </c>
    </row>
    <row r="40" spans="1:8" ht="15">
      <c r="A40" s="3">
        <v>3</v>
      </c>
      <c r="B40" s="4" t="s">
        <v>51</v>
      </c>
      <c r="C40" s="3" t="s">
        <v>49</v>
      </c>
      <c r="D40" s="3" t="s">
        <v>29</v>
      </c>
      <c r="E40" s="3">
        <v>103</v>
      </c>
      <c r="F40" s="14">
        <v>0.0019328703703703704</v>
      </c>
      <c r="G40" s="15">
        <v>138</v>
      </c>
      <c r="H40" s="3">
        <v>28</v>
      </c>
    </row>
    <row r="41" spans="1:8" ht="15">
      <c r="A41" s="3">
        <v>4</v>
      </c>
      <c r="B41" s="12" t="s">
        <v>52</v>
      </c>
      <c r="C41" s="3" t="s">
        <v>49</v>
      </c>
      <c r="D41" s="3" t="s">
        <v>29</v>
      </c>
      <c r="E41" s="3">
        <v>155</v>
      </c>
      <c r="F41" s="14">
        <v>0.001967592592592593</v>
      </c>
      <c r="G41" s="15">
        <v>182</v>
      </c>
      <c r="H41" s="3">
        <v>28</v>
      </c>
    </row>
    <row r="42" spans="1:8" ht="15">
      <c r="A42" s="3">
        <v>5</v>
      </c>
      <c r="B42" s="1" t="s">
        <v>53</v>
      </c>
      <c r="C42" s="3" t="s">
        <v>49</v>
      </c>
      <c r="D42" s="3" t="s">
        <v>33</v>
      </c>
      <c r="E42" s="3">
        <v>100</v>
      </c>
      <c r="F42" s="14">
        <v>0.003136574074074074</v>
      </c>
      <c r="G42" s="15">
        <v>161</v>
      </c>
      <c r="H42" s="3">
        <v>42</v>
      </c>
    </row>
    <row r="43" spans="1:8" ht="15">
      <c r="A43" s="3">
        <v>6</v>
      </c>
      <c r="B43" s="4" t="s">
        <v>54</v>
      </c>
      <c r="C43" s="3" t="s">
        <v>49</v>
      </c>
      <c r="D43" s="3" t="s">
        <v>33</v>
      </c>
      <c r="E43" s="3">
        <v>103</v>
      </c>
      <c r="F43" s="14">
        <v>0.0018865740740740742</v>
      </c>
      <c r="G43" s="15">
        <v>160</v>
      </c>
      <c r="H43" s="3">
        <v>39</v>
      </c>
    </row>
    <row r="44" spans="1:8" ht="15">
      <c r="A44" s="3">
        <v>7</v>
      </c>
      <c r="B44" s="12" t="s">
        <v>10</v>
      </c>
      <c r="C44" s="3" t="s">
        <v>49</v>
      </c>
      <c r="D44" s="3" t="s">
        <v>33</v>
      </c>
      <c r="E44" s="3">
        <v>162</v>
      </c>
      <c r="F44" s="14">
        <v>0.002789351851851852</v>
      </c>
      <c r="G44" s="15">
        <v>215</v>
      </c>
      <c r="H44" s="3">
        <v>51</v>
      </c>
    </row>
    <row r="45" spans="1:8" ht="15">
      <c r="A45" s="3">
        <v>8</v>
      </c>
      <c r="B45" s="4" t="s">
        <v>13</v>
      </c>
      <c r="C45" s="3" t="s">
        <v>49</v>
      </c>
      <c r="D45" s="3" t="s">
        <v>33</v>
      </c>
      <c r="E45" s="3">
        <v>169</v>
      </c>
      <c r="F45" s="14">
        <v>0.002199074074074074</v>
      </c>
      <c r="G45" s="15">
        <v>228</v>
      </c>
      <c r="H45" s="3">
        <v>46</v>
      </c>
    </row>
    <row r="46" spans="5:8" ht="15">
      <c r="E46" s="2">
        <f>SUM(E38:E45)</f>
        <v>1015</v>
      </c>
      <c r="F46" s="21">
        <v>0.01778935185185185</v>
      </c>
      <c r="G46" s="2">
        <f>SUM(G38:G45)</f>
        <v>1415</v>
      </c>
      <c r="H46" s="2">
        <f>SUM(H38:H45)</f>
        <v>300</v>
      </c>
    </row>
    <row r="48" ht="15">
      <c r="B48" t="s">
        <v>55</v>
      </c>
    </row>
    <row r="49" spans="1:8" ht="45">
      <c r="A49" s="3" t="s">
        <v>0</v>
      </c>
      <c r="B49" s="1" t="s">
        <v>1</v>
      </c>
      <c r="C49" s="3" t="s">
        <v>2</v>
      </c>
      <c r="D49" s="3" t="s">
        <v>28</v>
      </c>
      <c r="E49" s="6" t="s">
        <v>5</v>
      </c>
      <c r="F49" s="3" t="s">
        <v>78</v>
      </c>
      <c r="G49" s="18" t="s">
        <v>4</v>
      </c>
      <c r="H49" s="6" t="s">
        <v>3</v>
      </c>
    </row>
    <row r="50" spans="1:8" ht="15">
      <c r="A50" s="3">
        <v>1</v>
      </c>
      <c r="B50" s="4" t="s">
        <v>56</v>
      </c>
      <c r="C50" s="3" t="s">
        <v>55</v>
      </c>
      <c r="D50" s="3" t="s">
        <v>29</v>
      </c>
      <c r="E50" s="3">
        <v>102</v>
      </c>
      <c r="F50" s="14">
        <v>0.0024305555555555556</v>
      </c>
      <c r="G50" s="15">
        <v>140</v>
      </c>
      <c r="H50" s="3">
        <v>33</v>
      </c>
    </row>
    <row r="51" spans="1:8" ht="15">
      <c r="A51" s="3">
        <v>2</v>
      </c>
      <c r="B51" s="4" t="s">
        <v>12</v>
      </c>
      <c r="C51" s="3" t="s">
        <v>55</v>
      </c>
      <c r="D51" s="3" t="s">
        <v>29</v>
      </c>
      <c r="E51" s="3">
        <v>125</v>
      </c>
      <c r="F51" s="14">
        <v>0.0015856481481481479</v>
      </c>
      <c r="G51" s="15">
        <v>160</v>
      </c>
      <c r="H51" s="3">
        <v>33</v>
      </c>
    </row>
    <row r="52" spans="1:8" ht="15">
      <c r="A52" s="3">
        <v>3</v>
      </c>
      <c r="B52" s="4" t="s">
        <v>57</v>
      </c>
      <c r="C52" s="3" t="s">
        <v>55</v>
      </c>
      <c r="D52" s="3" t="s">
        <v>29</v>
      </c>
      <c r="E52" s="3">
        <v>101</v>
      </c>
      <c r="F52" s="14">
        <v>0.0015046296296296294</v>
      </c>
      <c r="G52" s="15">
        <v>110</v>
      </c>
      <c r="H52" s="3">
        <v>43</v>
      </c>
    </row>
    <row r="53" spans="1:8" ht="15">
      <c r="A53" s="3">
        <v>4</v>
      </c>
      <c r="B53" s="12" t="s">
        <v>58</v>
      </c>
      <c r="C53" s="3" t="s">
        <v>55</v>
      </c>
      <c r="D53" s="3" t="s">
        <v>29</v>
      </c>
      <c r="E53" s="3">
        <v>133</v>
      </c>
      <c r="F53" s="14">
        <v>0.0008101851851851852</v>
      </c>
      <c r="G53" s="15">
        <v>169</v>
      </c>
      <c r="H53" s="3">
        <v>31</v>
      </c>
    </row>
    <row r="54" spans="1:8" ht="15">
      <c r="A54" s="3">
        <v>5</v>
      </c>
      <c r="B54" s="1" t="s">
        <v>59</v>
      </c>
      <c r="C54" s="3" t="s">
        <v>55</v>
      </c>
      <c r="D54" s="3" t="s">
        <v>33</v>
      </c>
      <c r="E54" s="3">
        <v>131</v>
      </c>
      <c r="F54" s="14">
        <v>0.0035069444444444445</v>
      </c>
      <c r="G54" s="15">
        <v>0</v>
      </c>
      <c r="H54" s="3">
        <v>45</v>
      </c>
    </row>
    <row r="55" spans="1:8" ht="15">
      <c r="A55" s="3">
        <v>6</v>
      </c>
      <c r="B55" s="4" t="s">
        <v>60</v>
      </c>
      <c r="C55" s="3" t="s">
        <v>55</v>
      </c>
      <c r="D55" s="3" t="s">
        <v>33</v>
      </c>
      <c r="E55" s="3">
        <v>74</v>
      </c>
      <c r="F55" s="14">
        <v>0.001261574074074074</v>
      </c>
      <c r="G55" s="15">
        <v>188</v>
      </c>
      <c r="H55" s="3">
        <v>54</v>
      </c>
    </row>
    <row r="56" spans="1:8" ht="15">
      <c r="A56" s="3">
        <v>7</v>
      </c>
      <c r="B56" s="12" t="s">
        <v>61</v>
      </c>
      <c r="C56" s="3" t="s">
        <v>55</v>
      </c>
      <c r="D56" s="3" t="s">
        <v>33</v>
      </c>
      <c r="E56" s="3">
        <v>125</v>
      </c>
      <c r="F56" s="14">
        <v>0.003472222222222222</v>
      </c>
      <c r="G56" s="15">
        <v>205</v>
      </c>
      <c r="H56" s="3">
        <v>40</v>
      </c>
    </row>
    <row r="57" spans="1:8" ht="15">
      <c r="A57" s="3">
        <v>8</v>
      </c>
      <c r="B57" s="4" t="s">
        <v>80</v>
      </c>
      <c r="C57" s="3" t="s">
        <v>55</v>
      </c>
      <c r="D57" s="3" t="s">
        <v>33</v>
      </c>
      <c r="E57" s="3">
        <v>103</v>
      </c>
      <c r="F57" s="14">
        <v>0.001261574074074074</v>
      </c>
      <c r="G57" s="15">
        <v>233</v>
      </c>
      <c r="H57" s="3">
        <v>38</v>
      </c>
    </row>
    <row r="58" spans="5:8" ht="15">
      <c r="E58" s="2">
        <f>SUM(E50:E57)</f>
        <v>894</v>
      </c>
      <c r="F58" s="21">
        <v>0.01577546296296296</v>
      </c>
      <c r="G58" s="2">
        <f>SUM(G50:G57)</f>
        <v>1205</v>
      </c>
      <c r="H58" s="2">
        <f>SUM(H50:H57)</f>
        <v>317</v>
      </c>
    </row>
    <row r="60" ht="15">
      <c r="B60" t="s">
        <v>14</v>
      </c>
    </row>
    <row r="61" spans="1:8" ht="45">
      <c r="A61" s="3" t="s">
        <v>0</v>
      </c>
      <c r="B61" s="1" t="s">
        <v>1</v>
      </c>
      <c r="C61" s="3" t="s">
        <v>2</v>
      </c>
      <c r="D61" s="3" t="s">
        <v>28</v>
      </c>
      <c r="E61" s="6" t="s">
        <v>5</v>
      </c>
      <c r="F61" s="3" t="s">
        <v>78</v>
      </c>
      <c r="G61" s="18" t="s">
        <v>4</v>
      </c>
      <c r="H61" s="6" t="s">
        <v>3</v>
      </c>
    </row>
    <row r="62" spans="1:8" ht="15">
      <c r="A62" s="3">
        <v>1</v>
      </c>
      <c r="B62" s="4" t="s">
        <v>62</v>
      </c>
      <c r="C62" s="3" t="s">
        <v>14</v>
      </c>
      <c r="D62" s="3" t="s">
        <v>29</v>
      </c>
      <c r="E62" s="3">
        <v>137</v>
      </c>
      <c r="F62" s="14">
        <v>0.0035069444444444445</v>
      </c>
      <c r="G62" s="15">
        <v>198</v>
      </c>
      <c r="H62" s="3">
        <v>42</v>
      </c>
    </row>
    <row r="63" spans="1:8" ht="15">
      <c r="A63" s="3">
        <v>2</v>
      </c>
      <c r="B63" s="4" t="s">
        <v>63</v>
      </c>
      <c r="C63" s="3" t="s">
        <v>14</v>
      </c>
      <c r="D63" s="3" t="s">
        <v>29</v>
      </c>
      <c r="E63" s="3">
        <v>139</v>
      </c>
      <c r="F63" s="14">
        <v>0.001400462962962963</v>
      </c>
      <c r="G63" s="15">
        <v>130</v>
      </c>
      <c r="H63" s="3">
        <v>39</v>
      </c>
    </row>
    <row r="64" spans="1:8" ht="15">
      <c r="A64" s="3">
        <v>3</v>
      </c>
      <c r="B64" s="19" t="s">
        <v>64</v>
      </c>
      <c r="C64" s="3" t="s">
        <v>14</v>
      </c>
      <c r="D64" s="3" t="s">
        <v>29</v>
      </c>
      <c r="E64" s="3">
        <v>129</v>
      </c>
      <c r="F64" s="14">
        <v>0.001967592592592593</v>
      </c>
      <c r="G64" s="15">
        <v>165</v>
      </c>
      <c r="H64" s="3">
        <v>45</v>
      </c>
    </row>
    <row r="65" spans="1:8" ht="15">
      <c r="A65" s="3">
        <v>4</v>
      </c>
      <c r="B65" s="4" t="s">
        <v>15</v>
      </c>
      <c r="C65" s="3" t="s">
        <v>14</v>
      </c>
      <c r="D65" s="3" t="s">
        <v>29</v>
      </c>
      <c r="E65" s="3">
        <v>154</v>
      </c>
      <c r="F65" s="14">
        <v>0.0021643518518518518</v>
      </c>
      <c r="G65" s="15">
        <v>195</v>
      </c>
      <c r="H65" s="3">
        <v>53</v>
      </c>
    </row>
    <row r="66" spans="1:8" ht="15">
      <c r="A66" s="3">
        <v>5</v>
      </c>
      <c r="B66" s="1" t="s">
        <v>65</v>
      </c>
      <c r="C66" s="3" t="s">
        <v>14</v>
      </c>
      <c r="D66" s="3" t="s">
        <v>33</v>
      </c>
      <c r="E66" s="3">
        <v>142</v>
      </c>
      <c r="F66" s="14">
        <v>0.004513888888888889</v>
      </c>
      <c r="G66" s="15">
        <v>168</v>
      </c>
      <c r="H66" s="3">
        <v>44</v>
      </c>
    </row>
    <row r="67" spans="1:8" ht="15">
      <c r="A67" s="3">
        <v>6</v>
      </c>
      <c r="B67" s="4" t="s">
        <v>25</v>
      </c>
      <c r="C67" s="3" t="s">
        <v>14</v>
      </c>
      <c r="D67" s="3" t="s">
        <v>33</v>
      </c>
      <c r="E67" s="3">
        <v>73</v>
      </c>
      <c r="F67" s="14">
        <v>0.0015624999999999999</v>
      </c>
      <c r="G67" s="15">
        <v>200</v>
      </c>
      <c r="H67" s="3">
        <v>52</v>
      </c>
    </row>
    <row r="68" spans="1:8" ht="15">
      <c r="A68" s="3">
        <v>7</v>
      </c>
      <c r="B68" s="20" t="s">
        <v>66</v>
      </c>
      <c r="C68" s="3" t="s">
        <v>14</v>
      </c>
      <c r="D68" s="3" t="s">
        <v>33</v>
      </c>
      <c r="E68" s="3">
        <v>124</v>
      </c>
      <c r="F68" s="14">
        <v>0.001597222222222222</v>
      </c>
      <c r="G68" s="15">
        <v>241</v>
      </c>
      <c r="H68" s="3">
        <v>52</v>
      </c>
    </row>
    <row r="69" spans="1:8" ht="15">
      <c r="A69" s="3">
        <v>8</v>
      </c>
      <c r="B69" s="12" t="s">
        <v>16</v>
      </c>
      <c r="C69" s="3" t="s">
        <v>14</v>
      </c>
      <c r="D69" s="3" t="s">
        <v>33</v>
      </c>
      <c r="E69" s="3">
        <v>0</v>
      </c>
      <c r="F69" s="14">
        <v>0</v>
      </c>
      <c r="G69" s="15">
        <v>0</v>
      </c>
      <c r="H69" s="3">
        <v>0</v>
      </c>
    </row>
    <row r="70" spans="1:8" ht="15">
      <c r="A70" s="3"/>
      <c r="B70" s="4" t="s">
        <v>67</v>
      </c>
      <c r="C70" s="3"/>
      <c r="D70" s="3"/>
      <c r="E70" s="3">
        <v>190</v>
      </c>
      <c r="F70" s="22">
        <v>0.0021296296296296298</v>
      </c>
      <c r="G70" s="3">
        <v>240</v>
      </c>
      <c r="H70" s="3">
        <v>55</v>
      </c>
    </row>
    <row r="71" spans="1:8" ht="15">
      <c r="A71" s="3"/>
      <c r="B71" s="1"/>
      <c r="C71" s="3"/>
      <c r="D71" s="3"/>
      <c r="E71" s="3">
        <f>SUM(E62:E70)</f>
        <v>1088</v>
      </c>
      <c r="F71" s="22">
        <v>0.01894675925925926</v>
      </c>
      <c r="G71" s="3">
        <f>SUM(G62:G70)</f>
        <v>1537</v>
      </c>
      <c r="H71" s="3">
        <f>SUM(H62:H70)</f>
        <v>382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"/>
  <sheetViews>
    <sheetView zoomScalePageLayoutView="0" workbookViewId="0" topLeftCell="A1">
      <selection activeCell="O6" sqref="O6"/>
    </sheetView>
  </sheetViews>
  <sheetFormatPr defaultColWidth="9.140625" defaultRowHeight="15"/>
  <cols>
    <col min="1" max="1" width="4.28125" style="0" customWidth="1"/>
    <col min="2" max="2" width="9.140625" style="2" customWidth="1"/>
    <col min="3" max="3" width="7.7109375" style="0" customWidth="1"/>
    <col min="4" max="4" width="4.421875" style="0" customWidth="1"/>
    <col min="6" max="6" width="4.7109375" style="0" customWidth="1"/>
    <col min="7" max="7" width="9.140625" style="0" customWidth="1"/>
    <col min="8" max="8" width="4.57421875" style="0" customWidth="1"/>
    <col min="9" max="9" width="9.140625" style="0" customWidth="1"/>
    <col min="10" max="10" width="4.57421875" style="0" customWidth="1"/>
    <col min="11" max="11" width="5.7109375" style="2" customWidth="1"/>
    <col min="12" max="12" width="5.00390625" style="2" customWidth="1"/>
    <col min="13" max="13" width="8.140625" style="2" customWidth="1"/>
    <col min="14" max="14" width="5.140625" style="2" customWidth="1"/>
    <col min="15" max="15" width="8.7109375" style="2" customWidth="1"/>
  </cols>
  <sheetData>
    <row r="1" ht="15">
      <c r="B1" s="24" t="s">
        <v>26</v>
      </c>
    </row>
    <row r="2" ht="15">
      <c r="B2" s="24" t="s">
        <v>73</v>
      </c>
    </row>
    <row r="4" spans="1:15" ht="45">
      <c r="A4" s="3" t="s">
        <v>0</v>
      </c>
      <c r="B4" s="3" t="s">
        <v>68</v>
      </c>
      <c r="C4" s="6" t="s">
        <v>5</v>
      </c>
      <c r="D4" s="6" t="s">
        <v>8</v>
      </c>
      <c r="E4" s="3" t="s">
        <v>78</v>
      </c>
      <c r="F4" s="3" t="s">
        <v>8</v>
      </c>
      <c r="G4" s="6" t="s">
        <v>4</v>
      </c>
      <c r="H4" s="6" t="s">
        <v>8</v>
      </c>
      <c r="I4" s="6" t="s">
        <v>3</v>
      </c>
      <c r="J4" s="3" t="s">
        <v>9</v>
      </c>
      <c r="K4" s="23" t="s">
        <v>70</v>
      </c>
      <c r="L4" s="23" t="s">
        <v>72</v>
      </c>
      <c r="M4" s="23" t="s">
        <v>8</v>
      </c>
      <c r="N4" s="23" t="s">
        <v>71</v>
      </c>
      <c r="O4" s="23" t="s">
        <v>9</v>
      </c>
    </row>
    <row r="5" spans="1:15" ht="15">
      <c r="A5" s="3">
        <v>1</v>
      </c>
      <c r="B5" s="3" t="s">
        <v>36</v>
      </c>
      <c r="C5" s="3">
        <v>1091</v>
      </c>
      <c r="D5" s="3">
        <v>1</v>
      </c>
      <c r="E5" s="14">
        <v>0.018171296296296297</v>
      </c>
      <c r="F5" s="15">
        <v>2</v>
      </c>
      <c r="G5" s="3">
        <v>1556</v>
      </c>
      <c r="H5" s="3">
        <v>1</v>
      </c>
      <c r="I5" s="3">
        <v>389</v>
      </c>
      <c r="J5" s="10">
        <v>1</v>
      </c>
      <c r="K5" s="3">
        <v>1</v>
      </c>
      <c r="L5" s="3">
        <v>6</v>
      </c>
      <c r="M5" s="3">
        <v>2</v>
      </c>
      <c r="N5" s="3">
        <f aca="true" t="shared" si="0" ref="N5:N10">(D5+F5+H5+J5+K5+M5)</f>
        <v>8</v>
      </c>
      <c r="O5" s="3">
        <v>1</v>
      </c>
    </row>
    <row r="6" spans="1:15" ht="15">
      <c r="A6" s="3">
        <v>2</v>
      </c>
      <c r="B6" s="3" t="s">
        <v>14</v>
      </c>
      <c r="C6" s="3">
        <v>1088</v>
      </c>
      <c r="D6" s="3">
        <v>2</v>
      </c>
      <c r="E6" s="14">
        <v>0.01894675925925926</v>
      </c>
      <c r="F6" s="15">
        <v>1</v>
      </c>
      <c r="G6" s="15">
        <v>1537</v>
      </c>
      <c r="H6" s="15">
        <v>2</v>
      </c>
      <c r="I6" s="3">
        <v>382</v>
      </c>
      <c r="J6" s="5">
        <v>2</v>
      </c>
      <c r="K6" s="3">
        <v>5</v>
      </c>
      <c r="L6" s="3">
        <v>15</v>
      </c>
      <c r="M6" s="3">
        <v>1</v>
      </c>
      <c r="N6" s="3">
        <f t="shared" si="0"/>
        <v>13</v>
      </c>
      <c r="O6" s="3" t="s">
        <v>79</v>
      </c>
    </row>
    <row r="7" spans="1:15" ht="15">
      <c r="A7" s="3">
        <v>3</v>
      </c>
      <c r="B7" s="3" t="s">
        <v>69</v>
      </c>
      <c r="C7" s="3">
        <v>987</v>
      </c>
      <c r="D7" s="3">
        <v>5</v>
      </c>
      <c r="E7" s="14">
        <v>0.018055555555555557</v>
      </c>
      <c r="F7" s="15">
        <v>3</v>
      </c>
      <c r="G7" s="3">
        <v>1511</v>
      </c>
      <c r="H7" s="3">
        <v>3</v>
      </c>
      <c r="I7" s="3">
        <v>346</v>
      </c>
      <c r="J7" s="7">
        <v>3</v>
      </c>
      <c r="K7" s="3">
        <v>3</v>
      </c>
      <c r="L7" s="3">
        <v>4</v>
      </c>
      <c r="M7" s="3">
        <v>6</v>
      </c>
      <c r="N7" s="3">
        <f t="shared" si="0"/>
        <v>23</v>
      </c>
      <c r="O7" s="3">
        <v>2</v>
      </c>
    </row>
    <row r="8" spans="1:15" ht="15">
      <c r="A8" s="3">
        <v>4</v>
      </c>
      <c r="B8" s="5" t="s">
        <v>49</v>
      </c>
      <c r="C8" s="3">
        <v>1015</v>
      </c>
      <c r="D8" s="3">
        <v>4</v>
      </c>
      <c r="E8" s="14">
        <v>0.01778935185185185</v>
      </c>
      <c r="F8" s="15">
        <v>4</v>
      </c>
      <c r="G8" s="15">
        <v>1415</v>
      </c>
      <c r="H8" s="15">
        <v>5</v>
      </c>
      <c r="I8" s="3">
        <v>300</v>
      </c>
      <c r="J8" s="10">
        <v>6</v>
      </c>
      <c r="K8" s="3">
        <v>4</v>
      </c>
      <c r="L8" s="3">
        <v>6</v>
      </c>
      <c r="M8" s="3">
        <v>2</v>
      </c>
      <c r="N8" s="3">
        <f t="shared" si="0"/>
        <v>25</v>
      </c>
      <c r="O8" s="3">
        <v>3</v>
      </c>
    </row>
    <row r="9" spans="1:15" ht="15">
      <c r="A9" s="3">
        <v>5</v>
      </c>
      <c r="B9" s="3" t="s">
        <v>55</v>
      </c>
      <c r="C9" s="3">
        <v>894</v>
      </c>
      <c r="D9" s="3">
        <v>6</v>
      </c>
      <c r="E9" s="14">
        <v>0.01577546296296296</v>
      </c>
      <c r="F9" s="15">
        <v>6</v>
      </c>
      <c r="G9" s="15">
        <v>1205</v>
      </c>
      <c r="H9" s="15">
        <v>6</v>
      </c>
      <c r="I9" s="3">
        <v>317</v>
      </c>
      <c r="J9" s="3">
        <v>5</v>
      </c>
      <c r="K9" s="3">
        <v>2</v>
      </c>
      <c r="L9" s="3">
        <v>6</v>
      </c>
      <c r="M9" s="3">
        <v>2</v>
      </c>
      <c r="N9" s="3">
        <f t="shared" si="0"/>
        <v>27</v>
      </c>
      <c r="O9" s="3">
        <v>4</v>
      </c>
    </row>
    <row r="10" spans="1:15" ht="15">
      <c r="A10" s="3">
        <v>6</v>
      </c>
      <c r="B10" s="3" t="s">
        <v>39</v>
      </c>
      <c r="C10" s="3">
        <v>1080</v>
      </c>
      <c r="D10" s="3">
        <v>3</v>
      </c>
      <c r="E10" s="14">
        <v>0.015972222222222224</v>
      </c>
      <c r="F10" s="15">
        <v>5</v>
      </c>
      <c r="G10" s="15">
        <v>1432</v>
      </c>
      <c r="H10" s="15">
        <v>4</v>
      </c>
      <c r="I10" s="3">
        <v>340</v>
      </c>
      <c r="J10" s="7">
        <v>4</v>
      </c>
      <c r="K10" s="3">
        <v>6</v>
      </c>
      <c r="L10" s="3">
        <v>5</v>
      </c>
      <c r="M10" s="3">
        <v>5</v>
      </c>
      <c r="N10" s="3">
        <f t="shared" si="0"/>
        <v>27</v>
      </c>
      <c r="O10" s="3">
        <v>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1" max="1" width="4.8515625" style="0" customWidth="1"/>
    <col min="3" max="4" width="7.00390625" style="0" customWidth="1"/>
    <col min="8" max="8" width="5.8515625" style="0" customWidth="1"/>
    <col min="10" max="10" width="6.00390625" style="0" customWidth="1"/>
    <col min="11" max="11" width="5.57421875" style="0" customWidth="1"/>
    <col min="12" max="12" width="7.7109375" style="0" customWidth="1"/>
  </cols>
  <sheetData>
    <row r="1" spans="2:13" ht="15">
      <c r="B1" s="24" t="s">
        <v>26</v>
      </c>
      <c r="I1" s="2"/>
      <c r="J1" s="2"/>
      <c r="K1" s="2"/>
      <c r="L1" s="2"/>
      <c r="M1" s="2"/>
    </row>
    <row r="2" spans="2:13" ht="15">
      <c r="B2" s="24" t="s">
        <v>77</v>
      </c>
      <c r="I2" s="2"/>
      <c r="J2" s="2"/>
      <c r="K2" s="2"/>
      <c r="L2" s="2"/>
      <c r="M2" s="2"/>
    </row>
    <row r="3" spans="2:13" ht="15">
      <c r="B3" s="2"/>
      <c r="I3" s="2"/>
      <c r="J3" s="2"/>
      <c r="K3" s="2"/>
      <c r="L3" s="2"/>
      <c r="M3" s="2"/>
    </row>
    <row r="4" spans="1:13" ht="45">
      <c r="A4" s="3" t="s">
        <v>0</v>
      </c>
      <c r="B4" s="3" t="s">
        <v>68</v>
      </c>
      <c r="C4" s="23" t="s">
        <v>76</v>
      </c>
      <c r="D4" s="23" t="s">
        <v>8</v>
      </c>
      <c r="E4" s="6" t="s">
        <v>74</v>
      </c>
      <c r="F4" s="6" t="s">
        <v>75</v>
      </c>
      <c r="G4" s="6" t="s">
        <v>4</v>
      </c>
      <c r="H4" s="3" t="s">
        <v>8</v>
      </c>
      <c r="I4" s="3" t="s">
        <v>78</v>
      </c>
      <c r="J4" s="3" t="s">
        <v>8</v>
      </c>
      <c r="K4" s="23" t="s">
        <v>71</v>
      </c>
      <c r="L4" s="23" t="s">
        <v>8</v>
      </c>
      <c r="M4" s="23"/>
    </row>
    <row r="5" spans="1:13" ht="15">
      <c r="A5" s="3">
        <v>1</v>
      </c>
      <c r="B5" s="3" t="s">
        <v>36</v>
      </c>
      <c r="C5" s="26">
        <v>0.0010310185185185186</v>
      </c>
      <c r="D5" s="3">
        <v>2</v>
      </c>
      <c r="E5" s="3">
        <v>206</v>
      </c>
      <c r="F5" s="3">
        <v>238</v>
      </c>
      <c r="G5" s="3">
        <f>SUM(E5:F5)</f>
        <v>444</v>
      </c>
      <c r="H5" s="10">
        <v>1</v>
      </c>
      <c r="I5" s="14">
        <v>0.008217592592592594</v>
      </c>
      <c r="J5" s="15">
        <v>1</v>
      </c>
      <c r="K5" s="3">
        <f aca="true" t="shared" si="0" ref="K5:K10">(J5+H5+D5)</f>
        <v>4</v>
      </c>
      <c r="L5" s="3">
        <v>1</v>
      </c>
      <c r="M5" s="3"/>
    </row>
    <row r="6" spans="1:13" ht="15">
      <c r="A6" s="3">
        <v>2</v>
      </c>
      <c r="B6" s="3" t="s">
        <v>55</v>
      </c>
      <c r="C6" s="25">
        <v>0.0009515046296296297</v>
      </c>
      <c r="D6" s="3">
        <v>1</v>
      </c>
      <c r="E6" s="15">
        <v>185</v>
      </c>
      <c r="F6" s="15">
        <v>231</v>
      </c>
      <c r="G6" s="3">
        <f>SUM(E6:F6)</f>
        <v>416</v>
      </c>
      <c r="H6" s="3">
        <v>2</v>
      </c>
      <c r="I6" s="14">
        <v>0.005474537037037037</v>
      </c>
      <c r="J6" s="15">
        <v>6</v>
      </c>
      <c r="K6" s="3">
        <f t="shared" si="0"/>
        <v>9</v>
      </c>
      <c r="L6" s="3">
        <v>2</v>
      </c>
      <c r="M6" s="3"/>
    </row>
    <row r="7" spans="1:13" ht="15">
      <c r="A7" s="3">
        <v>3</v>
      </c>
      <c r="B7" s="3" t="s">
        <v>69</v>
      </c>
      <c r="C7" s="25">
        <v>0.0010667824074074073</v>
      </c>
      <c r="D7" s="3">
        <v>3</v>
      </c>
      <c r="E7" s="3">
        <v>230</v>
      </c>
      <c r="F7" s="3">
        <v>0</v>
      </c>
      <c r="G7" s="3">
        <v>230</v>
      </c>
      <c r="H7" s="7">
        <v>4</v>
      </c>
      <c r="I7" s="14">
        <v>0.005902777777777778</v>
      </c>
      <c r="J7" s="15">
        <v>3</v>
      </c>
      <c r="K7" s="3">
        <f t="shared" si="0"/>
        <v>10</v>
      </c>
      <c r="L7" s="3">
        <v>3</v>
      </c>
      <c r="M7" s="3"/>
    </row>
    <row r="8" spans="1:13" ht="15">
      <c r="A8" s="3">
        <v>4</v>
      </c>
      <c r="B8" s="5" t="s">
        <v>49</v>
      </c>
      <c r="C8" s="25">
        <v>0.0011402777777777776</v>
      </c>
      <c r="D8" s="3">
        <v>4</v>
      </c>
      <c r="E8" s="15">
        <v>178</v>
      </c>
      <c r="F8" s="15">
        <v>235</v>
      </c>
      <c r="G8" s="3">
        <f>SUM(E8:F8)</f>
        <v>413</v>
      </c>
      <c r="H8" s="10">
        <v>3</v>
      </c>
      <c r="I8" s="14">
        <v>0.005659722222222222</v>
      </c>
      <c r="J8" s="15">
        <v>5</v>
      </c>
      <c r="K8" s="3">
        <f t="shared" si="0"/>
        <v>12</v>
      </c>
      <c r="L8" s="3">
        <v>4</v>
      </c>
      <c r="M8" s="3"/>
    </row>
    <row r="9" spans="1:13" ht="15">
      <c r="A9" s="3">
        <v>5</v>
      </c>
      <c r="B9" s="3" t="s">
        <v>14</v>
      </c>
      <c r="C9" s="25">
        <v>0.0011614583333333331</v>
      </c>
      <c r="D9" s="3">
        <v>5</v>
      </c>
      <c r="E9" s="15">
        <v>170</v>
      </c>
      <c r="F9" s="15">
        <v>0</v>
      </c>
      <c r="G9" s="3">
        <v>170</v>
      </c>
      <c r="H9" s="5">
        <v>6</v>
      </c>
      <c r="I9" s="14">
        <v>0.006597222222222222</v>
      </c>
      <c r="J9" s="15">
        <v>2</v>
      </c>
      <c r="K9" s="3">
        <f t="shared" si="0"/>
        <v>13</v>
      </c>
      <c r="L9" s="3">
        <v>5</v>
      </c>
      <c r="M9" s="3"/>
    </row>
    <row r="10" spans="1:13" ht="15">
      <c r="A10" s="3">
        <v>6</v>
      </c>
      <c r="B10" s="3" t="s">
        <v>39</v>
      </c>
      <c r="C10" s="25">
        <v>0.0013069444444444446</v>
      </c>
      <c r="D10" s="3">
        <v>6</v>
      </c>
      <c r="E10" s="15">
        <v>188</v>
      </c>
      <c r="F10" s="15">
        <v>0</v>
      </c>
      <c r="G10" s="3">
        <v>188</v>
      </c>
      <c r="H10" s="7">
        <v>5</v>
      </c>
      <c r="I10" s="14">
        <v>0.00568287037037037</v>
      </c>
      <c r="J10" s="15">
        <v>4</v>
      </c>
      <c r="K10" s="3">
        <f t="shared" si="0"/>
        <v>15</v>
      </c>
      <c r="L10" s="3">
        <v>6</v>
      </c>
      <c r="M10" s="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2022-10-17T10:55:36Z</dcterms:modified>
  <cp:category/>
  <cp:version/>
  <cp:contentType/>
  <cp:contentStatus/>
</cp:coreProperties>
</file>